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urgasona\Desktop\"/>
    </mc:Choice>
  </mc:AlternateContent>
  <bookViews>
    <workbookView xWindow="-120" yWindow="-120" windowWidth="29040" windowHeight="15840"/>
  </bookViews>
  <sheets>
    <sheet name="Pipe Summary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4" i="1" l="1"/>
  <c r="K89" i="1" l="1"/>
  <c r="K92" i="1"/>
  <c r="K91" i="1"/>
  <c r="K90" i="1"/>
</calcChain>
</file>

<file path=xl/sharedStrings.xml><?xml version="1.0" encoding="utf-8"?>
<sst xmlns="http://schemas.openxmlformats.org/spreadsheetml/2006/main" count="587" uniqueCount="81">
  <si>
    <t>Replace</t>
  </si>
  <si>
    <t>Retain</t>
  </si>
  <si>
    <t>Clean and Line</t>
  </si>
  <si>
    <t>Mainline Pipe ID</t>
  </si>
  <si>
    <t>Size</t>
  </si>
  <si>
    <t>Material</t>
  </si>
  <si>
    <t>Length</t>
  </si>
  <si>
    <t>Problems</t>
  </si>
  <si>
    <t>Solution</t>
  </si>
  <si>
    <t>EP-</t>
  </si>
  <si>
    <t>15"</t>
  </si>
  <si>
    <t>18"</t>
  </si>
  <si>
    <t>ECMP-</t>
  </si>
  <si>
    <t>EDPI-</t>
  </si>
  <si>
    <t>24"</t>
  </si>
  <si>
    <t>36"</t>
  </si>
  <si>
    <t>48"</t>
  </si>
  <si>
    <t>12"</t>
  </si>
  <si>
    <t>RCP</t>
  </si>
  <si>
    <t>CMP</t>
  </si>
  <si>
    <t>DIP</t>
  </si>
  <si>
    <t>Yes</t>
  </si>
  <si>
    <t>N/A</t>
  </si>
  <si>
    <t>No</t>
  </si>
  <si>
    <t>1/26/2020 - 1/27/2020</t>
  </si>
  <si>
    <t>Reasons</t>
  </si>
  <si>
    <t>Totals</t>
  </si>
  <si>
    <t>Clean and Reinspect</t>
  </si>
  <si>
    <t>Inspection Date</t>
  </si>
  <si>
    <t>Pipe could not be inspected due to debris inside the pipe</t>
  </si>
  <si>
    <t>Needs Cleaning</t>
  </si>
  <si>
    <t>• Minor chip at the joint</t>
  </si>
  <si>
    <t>• Minor transverse cracking (&lt; 12"), all other issues are with joint offsets</t>
  </si>
  <si>
    <t>• Major chips in the pipe as well as cracking. Rebar also showing in some locations</t>
  </si>
  <si>
    <t>• Minor transverse cracking (&lt;12"), all other issues are with joint offsets</t>
  </si>
  <si>
    <t>• Major chips/broken areas within the pipe</t>
  </si>
  <si>
    <t>• No major issues in pipe</t>
  </si>
  <si>
    <t>• Potentially could be replaced due to major chips at joints
• Major chips at joints, Major transverse cracking (&gt; 12")</t>
  </si>
  <si>
    <t>• Minor chips, all other issues are with joint offsets and gaskets</t>
  </si>
  <si>
    <t>• Major transverse cracking (&gt; 12"), all other issues are with joint offsets and gaskets</t>
  </si>
  <si>
    <t>• Major chips, Major transverse cracking (&gt; 12"), and broken areas within the pipe</t>
  </si>
  <si>
    <t>• Minor cracking/chips in the pipe, all other issues are with joint offsets</t>
  </si>
  <si>
    <t>• Minor chips in the pipe, all other issues are with joint offsets</t>
  </si>
  <si>
    <t>• Minor chips in the pipe, all other issues are with joint offsets and gaskets</t>
  </si>
  <si>
    <t>• Potentially could be replaced due to major chips at joints
•  Major Chips, Major transverse cracking (&gt; 12"), all other issues are with joint offsets and gaskets</t>
  </si>
  <si>
    <t>• All issues are with joint offsets</t>
  </si>
  <si>
    <t>• Major Chips, Major transverse cracking (&gt; 12"), all other issues are with joint offsets and gaskets</t>
  </si>
  <si>
    <t>• Potentially could be replaced due to major chips at joints
• Major Chips, Major transverse cracking (&gt; 12"), erosion in the pipe, all other issues are with joint offsets and gaskets</t>
  </si>
  <si>
    <t>• Potentially could be replaced due to hole in the pipe at one location
• Major transverse cracking (&gt; 12"), hole in the pipe, all other issues are with joint offsets and gaskets</t>
  </si>
  <si>
    <t>• Potentially could be replaced due to major chip at 1 joint
• Major cracking (&gt; 12"), major chip at 1 joint, all other issues are with joint offsets</t>
  </si>
  <si>
    <t>• Pipe broken at 1 joint, all other issues are with joint offsets</t>
  </si>
  <si>
    <t>• Major transverse cracking (&gt; 12"), all other issues are with joint offsets</t>
  </si>
  <si>
    <t>• Potentially could be replaced due to broken areas near joints
• Major transverse cracking (&gt; 12"), broken areas within pipe, all other issues are with joint offsets and gaskets</t>
  </si>
  <si>
    <t>• Minor transverse cracking (&lt;12"), Minor chips at joints, all issues are with joint offsets</t>
  </si>
  <si>
    <t>• Potentially could be replaced due to major chips at joints
• Major transverse cracking (&gt; 12"), major chips, all other issues are with joint offsets</t>
  </si>
  <si>
    <t>• Major transverse cracking (&gt; 12"), surface damage, root in pipe, all other issues are with joint offsets</t>
  </si>
  <si>
    <t>• Major chips at joints, all other issues are with joint offsets</t>
  </si>
  <si>
    <t>• Minor chips at joints, all other issues are with joint offsets</t>
  </si>
  <si>
    <t>• Minor transverse cracking (&lt;12"), Debris in pipe, all other issues are with joint offsets</t>
  </si>
  <si>
    <t>• Potentially could be replaced due to major chips at joints
• Major transverse cracking (&gt; 12"), major chips at joints, debris in pipe, all other issues are with joint offsets</t>
  </si>
  <si>
    <t>• Potentially could be replaced due to major chips at joints
• Major chips, Major transverse cracking (&gt; 12"), all other issues are with joint offsets and gaskets</t>
  </si>
  <si>
    <t>• Major transverse cracking (&gt; 12"), Debris in pipe, all other issues are with joint offsets</t>
  </si>
  <si>
    <t>• Major chip at one joint, all other issues are with joint offsets and gaskets</t>
  </si>
  <si>
    <t>• Broken areas within the pipe, all other issues are with joint offsets and gaskets</t>
  </si>
  <si>
    <t>• Major transverse cracking (&gt; 12"), Root in pipe, all other issues are with joint offsets</t>
  </si>
  <si>
    <t>• Potentially could be replaced due to chip/exposed rebar at one joint
• Major transverse cracking (&gt; 12"), exposed rebar, all other issues are with joint offsets and gaskets</t>
  </si>
  <si>
    <t>• Potentially could be replaced due to major cracking at one joint
• Major cracking (&gt; 12"), all other issues are with joint offsets and gaskets</t>
  </si>
  <si>
    <t>• Major transverse cracking (&gt; 12"), debris in pipe, all other issues are with joint offsets and gaskets</t>
  </si>
  <si>
    <t>• Major transverse cracking (&gt; 12"), surface damage, all other issues are with joint offsets and gaskets</t>
  </si>
  <si>
    <t>• Major transverse cracking (&gt;12")</t>
  </si>
  <si>
    <t>• Major transverse cracking (&gt; 12"), joint infiltration</t>
  </si>
  <si>
    <t>• Major chips, Major transverse cracking (&gt; 12"), broken areas within the pipe, all other issues are with joint offsets and gaskets</t>
  </si>
  <si>
    <t>• Potentially could be replaced due to major chips at joints
• Major chips at joints, all other issues are with joint offsets
• Pipe not listed in overall pipe summary provided by AET</t>
  </si>
  <si>
    <t>• Major transverse cracking (&gt; 12"), all other issues are with joint offsets
• Pipe not listed in overall pipe summary provided by AET</t>
  </si>
  <si>
    <t>• Major chips, Major transverse cracking (&gt; 12"), all other issues are with joint offsets
• Pipe not listed in overall pipe summary provided by AET</t>
  </si>
  <si>
    <t>• Potentially could be replaced due to major chips/broken areas at joints 
• Major chips, Major transverse cracking (&gt; 12"), and broken areas within the pipe
• Pipe not listed in overall pipe summary provided by AET</t>
  </si>
  <si>
    <t>Potentially Replace</t>
  </si>
  <si>
    <t>• Minor chips in the pipe, Major transverse cracking in the pipe (&lt; 12"), all other issues are with joint offsets</t>
  </si>
  <si>
    <t>• Major transverse cracking (&gt;12"), hole in the pipe at lift point, exposed rebar at one joint, joint infiltration, issues with joint offsets and gaskets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</si>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</sst>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ill="1"/>
    <xf numFmtId="0" fontId="0" fillId="2" borderId="0" xfId="0" applyFill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:K87" totalsRowShown="0" headerRowDxfId="0" dataDxfId="1" tableBorderDxfId="12">
  <autoFilter ref="B1:K87"/>
  <sortState ref="B2:K87">
    <sortCondition ref="B1:B87"/>
  </sortState>
  <tableColumns count="10">
    <tableColumn id="1" name="Inspection Date" dataDxfId="11"/>
    <tableColumn id="2" name="Mainline Pipe ID" dataDxfId="10"/>
    <tableColumn id="3" name="Column1" dataDxfId="9"/>
    <tableColumn id="4" name="Size" dataDxfId="8"/>
    <tableColumn id="5" name="Material" dataDxfId="7"/>
    <tableColumn id="6" name="Length" dataDxfId="6"/>
    <tableColumn id="7" name="Problems" dataDxfId="5"/>
    <tableColumn id="8" name="Solution" dataDxfId="4"/>
    <tableColumn id="9" name="Column2" dataDxfId="3"/>
    <tableColumn id="10" name="Reasons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4"/>
  <sheetViews>
    <sheetView tabSelected="1" workbookViewId="0">
      <pane xSplit="4" ySplit="1" topLeftCell="E2" activePane="bottomRight" state="frozen"/>
      <selection pane="topRight" activeCell="E1" sqref="E1"/>
      <selection pane="bottomLeft" activeCell="A9" sqref="A9"/>
      <selection pane="bottomRight" activeCell="C3" sqref="C3"/>
    </sheetView>
  </sheetViews>
  <sheetFormatPr defaultRowHeight="15" x14ac:dyDescent="0.25"/>
  <cols>
    <col min="2" max="2" width="20.7109375" style="21" customWidth="1"/>
    <col min="3" max="3" width="17.85546875" style="22" customWidth="1"/>
    <col min="4" max="4" width="11" style="23" customWidth="1"/>
    <col min="5" max="7" width="10.7109375" style="24" customWidth="1"/>
    <col min="8" max="8" width="11.5703125" style="24" customWidth="1"/>
    <col min="9" max="9" width="20.7109375" style="24" customWidth="1"/>
    <col min="10" max="10" width="20.7109375" style="24" hidden="1" customWidth="1"/>
    <col min="11" max="11" width="90.7109375" style="28" customWidth="1"/>
    <col min="12" max="12" width="3.28515625" style="3" customWidth="1"/>
    <col min="14" max="14" width="14" bestFit="1" customWidth="1"/>
  </cols>
  <sheetData>
    <row r="1" spans="2:13" x14ac:dyDescent="0.25">
      <c r="B1" s="8" t="s">
        <v>28</v>
      </c>
      <c r="C1" s="32" t="s">
        <v>3</v>
      </c>
      <c r="D1" s="32" t="s">
        <v>79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80</v>
      </c>
      <c r="K1" s="8" t="s">
        <v>25</v>
      </c>
      <c r="L1" s="1"/>
      <c r="M1" s="2"/>
    </row>
    <row r="2" spans="2:13" x14ac:dyDescent="0.25">
      <c r="B2" s="10">
        <v>43839</v>
      </c>
      <c r="C2" s="11" t="s">
        <v>9</v>
      </c>
      <c r="D2" s="12">
        <v>1839</v>
      </c>
      <c r="E2" s="13" t="s">
        <v>11</v>
      </c>
      <c r="F2" s="13" t="s">
        <v>18</v>
      </c>
      <c r="G2" s="13">
        <v>279.7</v>
      </c>
      <c r="H2" s="13" t="s">
        <v>21</v>
      </c>
      <c r="I2" s="13" t="s">
        <v>2</v>
      </c>
      <c r="J2" s="13"/>
      <c r="K2" s="25" t="s">
        <v>53</v>
      </c>
      <c r="L2" s="6"/>
    </row>
    <row r="3" spans="2:13" ht="30" x14ac:dyDescent="0.25">
      <c r="B3" s="10">
        <v>43839</v>
      </c>
      <c r="C3" s="11" t="s">
        <v>9</v>
      </c>
      <c r="D3" s="12">
        <v>1840</v>
      </c>
      <c r="E3" s="13" t="s">
        <v>11</v>
      </c>
      <c r="F3" s="13" t="s">
        <v>18</v>
      </c>
      <c r="G3" s="13">
        <v>181.7</v>
      </c>
      <c r="H3" s="13" t="s">
        <v>21</v>
      </c>
      <c r="I3" s="13" t="s">
        <v>2</v>
      </c>
      <c r="J3" s="13" t="s">
        <v>76</v>
      </c>
      <c r="K3" s="25" t="s">
        <v>54</v>
      </c>
      <c r="L3" s="6"/>
    </row>
    <row r="4" spans="2:13" ht="30" x14ac:dyDescent="0.25">
      <c r="B4" s="10">
        <v>43839</v>
      </c>
      <c r="C4" s="11" t="s">
        <v>9</v>
      </c>
      <c r="D4" s="12">
        <v>1841</v>
      </c>
      <c r="E4" s="13" t="s">
        <v>11</v>
      </c>
      <c r="F4" s="13" t="s">
        <v>18</v>
      </c>
      <c r="G4" s="13">
        <v>449.5</v>
      </c>
      <c r="H4" s="13" t="s">
        <v>21</v>
      </c>
      <c r="I4" s="13" t="s">
        <v>2</v>
      </c>
      <c r="J4" s="13"/>
      <c r="K4" s="25" t="s">
        <v>55</v>
      </c>
      <c r="L4" s="6"/>
    </row>
    <row r="5" spans="2:13" x14ac:dyDescent="0.25">
      <c r="B5" s="10">
        <v>43839</v>
      </c>
      <c r="C5" s="11" t="s">
        <v>9</v>
      </c>
      <c r="D5" s="12">
        <v>1843</v>
      </c>
      <c r="E5" s="13" t="s">
        <v>11</v>
      </c>
      <c r="F5" s="13" t="s">
        <v>18</v>
      </c>
      <c r="G5" s="13">
        <v>70.8</v>
      </c>
      <c r="H5" s="13" t="s">
        <v>21</v>
      </c>
      <c r="I5" s="13" t="s">
        <v>2</v>
      </c>
      <c r="J5" s="13"/>
      <c r="K5" s="25" t="s">
        <v>51</v>
      </c>
      <c r="L5" s="6"/>
    </row>
    <row r="6" spans="2:13" ht="30" x14ac:dyDescent="0.25">
      <c r="B6" s="29">
        <v>43839</v>
      </c>
      <c r="C6" s="30" t="s">
        <v>9</v>
      </c>
      <c r="D6" s="31">
        <v>1844</v>
      </c>
      <c r="E6" s="15" t="s">
        <v>11</v>
      </c>
      <c r="F6" s="15" t="s">
        <v>18</v>
      </c>
      <c r="G6" s="15">
        <v>118</v>
      </c>
      <c r="H6" s="15" t="s">
        <v>21</v>
      </c>
      <c r="I6" s="15" t="s">
        <v>2</v>
      </c>
      <c r="J6" s="15"/>
      <c r="K6" s="26" t="s">
        <v>73</v>
      </c>
      <c r="L6" s="6"/>
    </row>
    <row r="7" spans="2:13" x14ac:dyDescent="0.25">
      <c r="B7" s="10">
        <v>43839</v>
      </c>
      <c r="C7" s="11" t="s">
        <v>9</v>
      </c>
      <c r="D7" s="12">
        <v>2407</v>
      </c>
      <c r="E7" s="13" t="s">
        <v>14</v>
      </c>
      <c r="F7" s="13" t="s">
        <v>18</v>
      </c>
      <c r="G7" s="13">
        <v>243.8</v>
      </c>
      <c r="H7" s="13" t="s">
        <v>21</v>
      </c>
      <c r="I7" s="13" t="s">
        <v>2</v>
      </c>
      <c r="J7" s="13"/>
      <c r="K7" s="25" t="s">
        <v>64</v>
      </c>
      <c r="L7" s="6"/>
    </row>
    <row r="8" spans="2:13" x14ac:dyDescent="0.25">
      <c r="B8" s="10">
        <v>43839</v>
      </c>
      <c r="C8" s="11" t="s">
        <v>9</v>
      </c>
      <c r="D8" s="12">
        <v>2408</v>
      </c>
      <c r="E8" s="13" t="s">
        <v>14</v>
      </c>
      <c r="F8" s="13" t="s">
        <v>18</v>
      </c>
      <c r="G8" s="13">
        <v>115.1</v>
      </c>
      <c r="H8" s="13" t="s">
        <v>21</v>
      </c>
      <c r="I8" s="13" t="s">
        <v>2</v>
      </c>
      <c r="J8" s="13"/>
      <c r="K8" s="25" t="s">
        <v>34</v>
      </c>
      <c r="L8" s="6"/>
    </row>
    <row r="9" spans="2:13" x14ac:dyDescent="0.25">
      <c r="B9" s="10">
        <v>43839</v>
      </c>
      <c r="C9" s="11" t="s">
        <v>9</v>
      </c>
      <c r="D9" s="12">
        <v>2409</v>
      </c>
      <c r="E9" s="13" t="s">
        <v>14</v>
      </c>
      <c r="F9" s="13" t="s">
        <v>18</v>
      </c>
      <c r="G9" s="13">
        <v>18.100000000000001</v>
      </c>
      <c r="H9" s="13" t="s">
        <v>23</v>
      </c>
      <c r="I9" s="13" t="s">
        <v>1</v>
      </c>
      <c r="J9" s="13"/>
      <c r="K9" s="25" t="s">
        <v>36</v>
      </c>
      <c r="L9" s="6"/>
    </row>
    <row r="10" spans="2:13" x14ac:dyDescent="0.25">
      <c r="B10" s="10">
        <v>43839</v>
      </c>
      <c r="C10" s="11" t="s">
        <v>9</v>
      </c>
      <c r="D10" s="12">
        <v>2413</v>
      </c>
      <c r="E10" s="13" t="s">
        <v>14</v>
      </c>
      <c r="F10" s="13" t="s">
        <v>18</v>
      </c>
      <c r="G10" s="13">
        <v>55.3</v>
      </c>
      <c r="H10" s="13" t="s">
        <v>21</v>
      </c>
      <c r="I10" s="13" t="s">
        <v>2</v>
      </c>
      <c r="J10" s="13"/>
      <c r="K10" s="25" t="s">
        <v>32</v>
      </c>
      <c r="L10" s="6"/>
    </row>
    <row r="11" spans="2:13" x14ac:dyDescent="0.25">
      <c r="B11" s="10">
        <v>43845</v>
      </c>
      <c r="C11" s="11" t="s">
        <v>9</v>
      </c>
      <c r="D11" s="12">
        <v>1837</v>
      </c>
      <c r="E11" s="13" t="s">
        <v>11</v>
      </c>
      <c r="F11" s="13" t="s">
        <v>18</v>
      </c>
      <c r="G11" s="13">
        <v>125.3</v>
      </c>
      <c r="H11" s="13" t="s">
        <v>21</v>
      </c>
      <c r="I11" s="13" t="s">
        <v>2</v>
      </c>
      <c r="J11" s="13"/>
      <c r="K11" s="25" t="s">
        <v>45</v>
      </c>
      <c r="L11" s="6"/>
    </row>
    <row r="12" spans="2:13" x14ac:dyDescent="0.25">
      <c r="B12" s="10">
        <v>43845</v>
      </c>
      <c r="C12" s="11" t="s">
        <v>9</v>
      </c>
      <c r="D12" s="12">
        <v>1838</v>
      </c>
      <c r="E12" s="13" t="s">
        <v>11</v>
      </c>
      <c r="F12" s="13" t="s">
        <v>18</v>
      </c>
      <c r="G12" s="13">
        <v>321.39999999999998</v>
      </c>
      <c r="H12" s="13" t="s">
        <v>21</v>
      </c>
      <c r="I12" s="13" t="s">
        <v>2</v>
      </c>
      <c r="J12" s="13"/>
      <c r="K12" s="25" t="s">
        <v>51</v>
      </c>
      <c r="L12" s="6"/>
    </row>
    <row r="13" spans="2:13" ht="45" x14ac:dyDescent="0.25">
      <c r="B13" s="29">
        <v>43845</v>
      </c>
      <c r="C13" s="30" t="s">
        <v>9</v>
      </c>
      <c r="D13" s="31">
        <v>1838.1</v>
      </c>
      <c r="E13" s="15" t="s">
        <v>11</v>
      </c>
      <c r="F13" s="15" t="s">
        <v>18</v>
      </c>
      <c r="G13" s="15">
        <v>321.39999999999998</v>
      </c>
      <c r="H13" s="15" t="s">
        <v>21</v>
      </c>
      <c r="I13" s="15" t="s">
        <v>2</v>
      </c>
      <c r="J13" s="13" t="s">
        <v>76</v>
      </c>
      <c r="K13" s="26" t="s">
        <v>72</v>
      </c>
      <c r="L13" s="6"/>
    </row>
    <row r="14" spans="2:13" x14ac:dyDescent="0.25">
      <c r="B14" s="10">
        <v>43845</v>
      </c>
      <c r="C14" s="11" t="s">
        <v>9</v>
      </c>
      <c r="D14" s="12">
        <v>1845.1</v>
      </c>
      <c r="E14" s="13" t="s">
        <v>11</v>
      </c>
      <c r="F14" s="13" t="s">
        <v>18</v>
      </c>
      <c r="G14" s="13">
        <v>113.9</v>
      </c>
      <c r="H14" s="13" t="s">
        <v>21</v>
      </c>
      <c r="I14" s="13" t="s">
        <v>2</v>
      </c>
      <c r="J14" s="13"/>
      <c r="K14" s="25" t="s">
        <v>45</v>
      </c>
      <c r="L14" s="6"/>
    </row>
    <row r="15" spans="2:13" x14ac:dyDescent="0.25">
      <c r="B15" s="10">
        <v>43845</v>
      </c>
      <c r="C15" s="11" t="s">
        <v>9</v>
      </c>
      <c r="D15" s="12">
        <v>1846</v>
      </c>
      <c r="E15" s="13" t="s">
        <v>11</v>
      </c>
      <c r="F15" s="13" t="s">
        <v>18</v>
      </c>
      <c r="G15" s="13">
        <v>115.1</v>
      </c>
      <c r="H15" s="13" t="s">
        <v>21</v>
      </c>
      <c r="I15" s="13" t="s">
        <v>2</v>
      </c>
      <c r="J15" s="13"/>
      <c r="K15" s="25" t="s">
        <v>56</v>
      </c>
      <c r="L15" s="6"/>
    </row>
    <row r="16" spans="2:13" x14ac:dyDescent="0.25">
      <c r="B16" s="10">
        <v>43845</v>
      </c>
      <c r="C16" s="11" t="s">
        <v>9</v>
      </c>
      <c r="D16" s="12">
        <v>1847</v>
      </c>
      <c r="E16" s="13" t="s">
        <v>11</v>
      </c>
      <c r="F16" s="13" t="s">
        <v>18</v>
      </c>
      <c r="G16" s="13">
        <v>119.2</v>
      </c>
      <c r="H16" s="13" t="s">
        <v>21</v>
      </c>
      <c r="I16" s="13" t="s">
        <v>2</v>
      </c>
      <c r="J16" s="13"/>
      <c r="K16" s="25" t="s">
        <v>57</v>
      </c>
      <c r="L16" s="6"/>
    </row>
    <row r="17" spans="2:12" x14ac:dyDescent="0.25">
      <c r="B17" s="10">
        <v>43845</v>
      </c>
      <c r="C17" s="11" t="s">
        <v>9</v>
      </c>
      <c r="D17" s="12">
        <v>1848</v>
      </c>
      <c r="E17" s="13" t="s">
        <v>11</v>
      </c>
      <c r="F17" s="13" t="s">
        <v>18</v>
      </c>
      <c r="G17" s="13">
        <v>109.8</v>
      </c>
      <c r="H17" s="13" t="s">
        <v>21</v>
      </c>
      <c r="I17" s="13" t="s">
        <v>2</v>
      </c>
      <c r="J17" s="13"/>
      <c r="K17" s="25" t="s">
        <v>58</v>
      </c>
      <c r="L17" s="6"/>
    </row>
    <row r="18" spans="2:12" ht="45" x14ac:dyDescent="0.25">
      <c r="B18" s="10">
        <v>43845</v>
      </c>
      <c r="C18" s="11" t="s">
        <v>9</v>
      </c>
      <c r="D18" s="12">
        <v>1849</v>
      </c>
      <c r="E18" s="13" t="s">
        <v>11</v>
      </c>
      <c r="F18" s="13" t="s">
        <v>18</v>
      </c>
      <c r="G18" s="13">
        <v>110.1</v>
      </c>
      <c r="H18" s="13" t="s">
        <v>21</v>
      </c>
      <c r="I18" s="13" t="s">
        <v>2</v>
      </c>
      <c r="J18" s="13" t="s">
        <v>76</v>
      </c>
      <c r="K18" s="25" t="s">
        <v>59</v>
      </c>
      <c r="L18" s="6"/>
    </row>
    <row r="19" spans="2:12" x14ac:dyDescent="0.25">
      <c r="B19" s="10">
        <v>43845</v>
      </c>
      <c r="C19" s="11" t="s">
        <v>9</v>
      </c>
      <c r="D19" s="12">
        <v>2410</v>
      </c>
      <c r="E19" s="13" t="s">
        <v>14</v>
      </c>
      <c r="F19" s="13" t="s">
        <v>18</v>
      </c>
      <c r="G19" s="13">
        <v>92.8</v>
      </c>
      <c r="H19" s="13" t="s">
        <v>21</v>
      </c>
      <c r="I19" s="13" t="s">
        <v>2</v>
      </c>
      <c r="J19" s="13"/>
      <c r="K19" s="25" t="s">
        <v>45</v>
      </c>
      <c r="L19" s="6"/>
    </row>
    <row r="20" spans="2:12" x14ac:dyDescent="0.25">
      <c r="B20" s="10">
        <v>43845</v>
      </c>
      <c r="C20" s="11" t="s">
        <v>9</v>
      </c>
      <c r="D20" s="12">
        <v>2411</v>
      </c>
      <c r="E20" s="13" t="s">
        <v>14</v>
      </c>
      <c r="F20" s="13" t="s">
        <v>18</v>
      </c>
      <c r="G20" s="13">
        <v>114.3</v>
      </c>
      <c r="H20" s="13" t="s">
        <v>21</v>
      </c>
      <c r="I20" s="13" t="s">
        <v>2</v>
      </c>
      <c r="J20" s="13"/>
      <c r="K20" s="25" t="s">
        <v>45</v>
      </c>
      <c r="L20" s="6"/>
    </row>
    <row r="21" spans="2:12" x14ac:dyDescent="0.25">
      <c r="B21" s="10">
        <v>43845</v>
      </c>
      <c r="C21" s="11" t="s">
        <v>9</v>
      </c>
      <c r="D21" s="12">
        <v>2412</v>
      </c>
      <c r="E21" s="13" t="s">
        <v>14</v>
      </c>
      <c r="F21" s="13" t="s">
        <v>18</v>
      </c>
      <c r="G21" s="13">
        <v>123.9</v>
      </c>
      <c r="H21" s="13" t="s">
        <v>21</v>
      </c>
      <c r="I21" s="13" t="s">
        <v>2</v>
      </c>
      <c r="J21" s="13"/>
      <c r="K21" s="25" t="s">
        <v>32</v>
      </c>
      <c r="L21" s="6"/>
    </row>
    <row r="22" spans="2:12" x14ac:dyDescent="0.25">
      <c r="B22" s="10">
        <v>43845</v>
      </c>
      <c r="C22" s="11" t="s">
        <v>9</v>
      </c>
      <c r="D22" s="12">
        <v>4804</v>
      </c>
      <c r="E22" s="13" t="s">
        <v>16</v>
      </c>
      <c r="F22" s="13" t="s">
        <v>18</v>
      </c>
      <c r="G22" s="13">
        <v>133</v>
      </c>
      <c r="H22" s="13" t="s">
        <v>21</v>
      </c>
      <c r="I22" s="13" t="s">
        <v>2</v>
      </c>
      <c r="J22" s="13"/>
      <c r="K22" s="25" t="s">
        <v>69</v>
      </c>
      <c r="L22" s="6"/>
    </row>
    <row r="23" spans="2:12" ht="30" x14ac:dyDescent="0.25">
      <c r="B23" s="10">
        <v>43845</v>
      </c>
      <c r="C23" s="11" t="s">
        <v>9</v>
      </c>
      <c r="D23" s="12">
        <v>4805</v>
      </c>
      <c r="E23" s="13" t="s">
        <v>16</v>
      </c>
      <c r="F23" s="13" t="s">
        <v>18</v>
      </c>
      <c r="G23" s="13">
        <v>126.2</v>
      </c>
      <c r="H23" s="13" t="s">
        <v>21</v>
      </c>
      <c r="I23" s="13" t="s">
        <v>2</v>
      </c>
      <c r="J23" s="13"/>
      <c r="K23" s="25" t="s">
        <v>68</v>
      </c>
      <c r="L23" s="6"/>
    </row>
    <row r="24" spans="2:12" ht="30" x14ac:dyDescent="0.25">
      <c r="B24" s="10">
        <v>43845</v>
      </c>
      <c r="C24" s="11" t="s">
        <v>9</v>
      </c>
      <c r="D24" s="12">
        <v>4806</v>
      </c>
      <c r="E24" s="13" t="s">
        <v>16</v>
      </c>
      <c r="F24" s="13" t="s">
        <v>18</v>
      </c>
      <c r="G24" s="13">
        <v>291.3</v>
      </c>
      <c r="H24" s="13" t="s">
        <v>21</v>
      </c>
      <c r="I24" s="13" t="s">
        <v>2</v>
      </c>
      <c r="J24" s="13"/>
      <c r="K24" s="25" t="s">
        <v>68</v>
      </c>
      <c r="L24" s="6"/>
    </row>
    <row r="25" spans="2:12" x14ac:dyDescent="0.25">
      <c r="B25" s="10">
        <v>43845</v>
      </c>
      <c r="C25" s="11" t="s">
        <v>9</v>
      </c>
      <c r="D25" s="12">
        <v>4807</v>
      </c>
      <c r="E25" s="13" t="s">
        <v>16</v>
      </c>
      <c r="F25" s="13" t="s">
        <v>18</v>
      </c>
      <c r="G25" s="13">
        <v>324.5</v>
      </c>
      <c r="H25" s="13" t="s">
        <v>21</v>
      </c>
      <c r="I25" s="13" t="s">
        <v>2</v>
      </c>
      <c r="J25" s="13"/>
      <c r="K25" s="25" t="s">
        <v>39</v>
      </c>
      <c r="L25" s="6"/>
    </row>
    <row r="26" spans="2:12" x14ac:dyDescent="0.25">
      <c r="B26" s="10">
        <v>43845</v>
      </c>
      <c r="C26" s="11" t="s">
        <v>9</v>
      </c>
      <c r="D26" s="12">
        <v>4808</v>
      </c>
      <c r="E26" s="13" t="s">
        <v>16</v>
      </c>
      <c r="F26" s="13" t="s">
        <v>18</v>
      </c>
      <c r="G26" s="13">
        <v>310.3</v>
      </c>
      <c r="H26" s="13" t="s">
        <v>21</v>
      </c>
      <c r="I26" s="13" t="s">
        <v>2</v>
      </c>
      <c r="J26" s="13"/>
      <c r="K26" s="25" t="s">
        <v>70</v>
      </c>
      <c r="L26" s="6"/>
    </row>
    <row r="27" spans="2:12" x14ac:dyDescent="0.25">
      <c r="B27" s="10">
        <v>43846</v>
      </c>
      <c r="C27" s="11" t="s">
        <v>9</v>
      </c>
      <c r="D27" s="12">
        <v>1001</v>
      </c>
      <c r="E27" s="13" t="s">
        <v>11</v>
      </c>
      <c r="F27" s="13" t="s">
        <v>18</v>
      </c>
      <c r="G27" s="13">
        <v>68.8</v>
      </c>
      <c r="H27" s="13" t="s">
        <v>21</v>
      </c>
      <c r="I27" s="13" t="s">
        <v>0</v>
      </c>
      <c r="J27" s="13"/>
      <c r="K27" s="25" t="s">
        <v>35</v>
      </c>
      <c r="L27" s="6"/>
    </row>
    <row r="28" spans="2:12" x14ac:dyDescent="0.25">
      <c r="B28" s="10">
        <v>43846</v>
      </c>
      <c r="C28" s="11" t="s">
        <v>9</v>
      </c>
      <c r="D28" s="12">
        <v>1501</v>
      </c>
      <c r="E28" s="13" t="s">
        <v>10</v>
      </c>
      <c r="F28" s="13" t="s">
        <v>18</v>
      </c>
      <c r="G28" s="13">
        <v>129.6</v>
      </c>
      <c r="H28" s="13" t="s">
        <v>21</v>
      </c>
      <c r="I28" s="13" t="s">
        <v>2</v>
      </c>
      <c r="J28" s="13"/>
      <c r="K28" s="25" t="s">
        <v>32</v>
      </c>
      <c r="L28" s="6"/>
    </row>
    <row r="29" spans="2:12" x14ac:dyDescent="0.25">
      <c r="B29" s="10">
        <v>43846</v>
      </c>
      <c r="C29" s="11" t="s">
        <v>9</v>
      </c>
      <c r="D29" s="12">
        <v>1503</v>
      </c>
      <c r="E29" s="13" t="s">
        <v>10</v>
      </c>
      <c r="F29" s="13" t="s">
        <v>18</v>
      </c>
      <c r="G29" s="13">
        <v>167.8</v>
      </c>
      <c r="H29" s="13" t="s">
        <v>21</v>
      </c>
      <c r="I29" s="13" t="s">
        <v>0</v>
      </c>
      <c r="J29" s="13"/>
      <c r="K29" s="25" t="s">
        <v>33</v>
      </c>
      <c r="L29" s="6"/>
    </row>
    <row r="30" spans="2:12" x14ac:dyDescent="0.25">
      <c r="B30" s="10">
        <v>43846</v>
      </c>
      <c r="C30" s="11" t="s">
        <v>9</v>
      </c>
      <c r="D30" s="12">
        <v>1504</v>
      </c>
      <c r="E30" s="13" t="s">
        <v>11</v>
      </c>
      <c r="F30" s="13" t="s">
        <v>18</v>
      </c>
      <c r="G30" s="13">
        <v>16.8</v>
      </c>
      <c r="H30" s="13" t="s">
        <v>23</v>
      </c>
      <c r="I30" s="13" t="s">
        <v>1</v>
      </c>
      <c r="J30" s="13"/>
      <c r="K30" s="25" t="s">
        <v>36</v>
      </c>
      <c r="L30" s="6"/>
    </row>
    <row r="31" spans="2:12" x14ac:dyDescent="0.25">
      <c r="B31" s="10">
        <v>43846</v>
      </c>
      <c r="C31" s="11" t="s">
        <v>9</v>
      </c>
      <c r="D31" s="12">
        <v>1832</v>
      </c>
      <c r="E31" s="13" t="s">
        <v>11</v>
      </c>
      <c r="F31" s="13" t="s">
        <v>18</v>
      </c>
      <c r="G31" s="13">
        <v>14.9</v>
      </c>
      <c r="H31" s="13" t="s">
        <v>21</v>
      </c>
      <c r="I31" s="13" t="s">
        <v>2</v>
      </c>
      <c r="J31" s="13"/>
      <c r="K31" s="25" t="s">
        <v>31</v>
      </c>
      <c r="L31" s="6"/>
    </row>
    <row r="32" spans="2:12" ht="30" x14ac:dyDescent="0.25">
      <c r="B32" s="10">
        <v>43846</v>
      </c>
      <c r="C32" s="11" t="s">
        <v>9</v>
      </c>
      <c r="D32" s="12">
        <v>1833</v>
      </c>
      <c r="E32" s="13" t="s">
        <v>11</v>
      </c>
      <c r="F32" s="13" t="s">
        <v>18</v>
      </c>
      <c r="G32" s="13">
        <v>88.6</v>
      </c>
      <c r="H32" s="13" t="s">
        <v>21</v>
      </c>
      <c r="I32" s="13" t="s">
        <v>2</v>
      </c>
      <c r="J32" s="13" t="s">
        <v>76</v>
      </c>
      <c r="K32" s="25" t="s">
        <v>49</v>
      </c>
      <c r="L32" s="6"/>
    </row>
    <row r="33" spans="2:12" x14ac:dyDescent="0.25">
      <c r="B33" s="10">
        <v>43846</v>
      </c>
      <c r="C33" s="11" t="s">
        <v>9</v>
      </c>
      <c r="D33" s="12">
        <v>1834</v>
      </c>
      <c r="E33" s="13" t="s">
        <v>11</v>
      </c>
      <c r="F33" s="13" t="s">
        <v>18</v>
      </c>
      <c r="G33" s="13">
        <v>58</v>
      </c>
      <c r="H33" s="13" t="s">
        <v>21</v>
      </c>
      <c r="I33" s="13" t="s">
        <v>0</v>
      </c>
      <c r="J33" s="13"/>
      <c r="K33" s="25" t="s">
        <v>50</v>
      </c>
      <c r="L33" s="6"/>
    </row>
    <row r="34" spans="2:12" x14ac:dyDescent="0.25">
      <c r="B34" s="10">
        <v>43846</v>
      </c>
      <c r="C34" s="11" t="s">
        <v>9</v>
      </c>
      <c r="D34" s="12">
        <v>1835</v>
      </c>
      <c r="E34" s="13" t="s">
        <v>11</v>
      </c>
      <c r="F34" s="13" t="s">
        <v>18</v>
      </c>
      <c r="G34" s="13">
        <v>31.5</v>
      </c>
      <c r="H34" s="13" t="s">
        <v>21</v>
      </c>
      <c r="I34" s="13" t="s">
        <v>2</v>
      </c>
      <c r="J34" s="13"/>
      <c r="K34" s="25" t="s">
        <v>45</v>
      </c>
      <c r="L34" s="6"/>
    </row>
    <row r="35" spans="2:12" x14ac:dyDescent="0.25">
      <c r="B35" s="10">
        <v>43846</v>
      </c>
      <c r="C35" s="11" t="s">
        <v>9</v>
      </c>
      <c r="D35" s="12">
        <v>1836</v>
      </c>
      <c r="E35" s="13" t="s">
        <v>11</v>
      </c>
      <c r="F35" s="13" t="s">
        <v>18</v>
      </c>
      <c r="G35" s="13">
        <v>42.8</v>
      </c>
      <c r="H35" s="13" t="s">
        <v>21</v>
      </c>
      <c r="I35" s="13" t="s">
        <v>2</v>
      </c>
      <c r="J35" s="13"/>
      <c r="K35" s="25" t="s">
        <v>45</v>
      </c>
      <c r="L35" s="6"/>
    </row>
    <row r="36" spans="2:12" x14ac:dyDescent="0.25">
      <c r="B36" s="10">
        <v>43846</v>
      </c>
      <c r="C36" s="11" t="s">
        <v>9</v>
      </c>
      <c r="D36" s="12">
        <v>1850</v>
      </c>
      <c r="E36" s="13" t="s">
        <v>10</v>
      </c>
      <c r="F36" s="13" t="s">
        <v>18</v>
      </c>
      <c r="G36" s="13">
        <v>113.2</v>
      </c>
      <c r="H36" s="13" t="s">
        <v>21</v>
      </c>
      <c r="I36" s="13" t="s">
        <v>2</v>
      </c>
      <c r="J36" s="13"/>
      <c r="K36" s="25" t="s">
        <v>34</v>
      </c>
      <c r="L36" s="6"/>
    </row>
    <row r="37" spans="2:12" ht="30" x14ac:dyDescent="0.25">
      <c r="B37" s="29">
        <v>43846</v>
      </c>
      <c r="C37" s="30" t="s">
        <v>9</v>
      </c>
      <c r="D37" s="31">
        <v>1850</v>
      </c>
      <c r="E37" s="15" t="s">
        <v>11</v>
      </c>
      <c r="F37" s="15" t="s">
        <v>18</v>
      </c>
      <c r="G37" s="15">
        <v>113.2</v>
      </c>
      <c r="H37" s="15" t="s">
        <v>21</v>
      </c>
      <c r="I37" s="15" t="s">
        <v>2</v>
      </c>
      <c r="J37" s="15"/>
      <c r="K37" s="26" t="s">
        <v>74</v>
      </c>
      <c r="L37" s="6"/>
    </row>
    <row r="38" spans="2:12" ht="30" x14ac:dyDescent="0.25">
      <c r="B38" s="10">
        <v>43846</v>
      </c>
      <c r="C38" s="11" t="s">
        <v>9</v>
      </c>
      <c r="D38" s="12">
        <v>1851</v>
      </c>
      <c r="E38" s="13" t="s">
        <v>11</v>
      </c>
      <c r="F38" s="13" t="s">
        <v>18</v>
      </c>
      <c r="G38" s="13">
        <v>112.7</v>
      </c>
      <c r="H38" s="13" t="s">
        <v>21</v>
      </c>
      <c r="I38" s="13" t="s">
        <v>2</v>
      </c>
      <c r="J38" s="13" t="s">
        <v>76</v>
      </c>
      <c r="K38" s="26" t="s">
        <v>60</v>
      </c>
      <c r="L38" s="6"/>
    </row>
    <row r="39" spans="2:12" s="4" customFormat="1" ht="30" x14ac:dyDescent="0.25">
      <c r="B39" s="10">
        <v>43846</v>
      </c>
      <c r="C39" s="11" t="s">
        <v>9</v>
      </c>
      <c r="D39" s="12">
        <v>1852</v>
      </c>
      <c r="E39" s="13" t="s">
        <v>11</v>
      </c>
      <c r="F39" s="13" t="s">
        <v>18</v>
      </c>
      <c r="G39" s="13">
        <v>126.6</v>
      </c>
      <c r="H39" s="13" t="s">
        <v>21</v>
      </c>
      <c r="I39" s="13" t="s">
        <v>0</v>
      </c>
      <c r="J39" s="13"/>
      <c r="K39" s="26" t="s">
        <v>71</v>
      </c>
      <c r="L39" s="7"/>
    </row>
    <row r="40" spans="2:12" x14ac:dyDescent="0.25">
      <c r="B40" s="10">
        <v>43846</v>
      </c>
      <c r="C40" s="11" t="s">
        <v>9</v>
      </c>
      <c r="D40" s="12">
        <v>1852.1</v>
      </c>
      <c r="E40" s="13" t="s">
        <v>11</v>
      </c>
      <c r="F40" s="13" t="s">
        <v>18</v>
      </c>
      <c r="G40" s="13">
        <v>138.4</v>
      </c>
      <c r="H40" s="13" t="s">
        <v>21</v>
      </c>
      <c r="I40" s="13" t="s">
        <v>2</v>
      </c>
      <c r="J40" s="13"/>
      <c r="K40" s="25" t="s">
        <v>61</v>
      </c>
      <c r="L40" s="6"/>
    </row>
    <row r="41" spans="2:12" x14ac:dyDescent="0.25">
      <c r="B41" s="10">
        <v>43846</v>
      </c>
      <c r="C41" s="11" t="s">
        <v>9</v>
      </c>
      <c r="D41" s="12">
        <v>2402</v>
      </c>
      <c r="E41" s="13" t="s">
        <v>14</v>
      </c>
      <c r="F41" s="13" t="s">
        <v>18</v>
      </c>
      <c r="G41" s="13">
        <v>54.3</v>
      </c>
      <c r="H41" s="13" t="s">
        <v>21</v>
      </c>
      <c r="I41" s="13" t="s">
        <v>2</v>
      </c>
      <c r="J41" s="13"/>
      <c r="K41" s="25" t="s">
        <v>45</v>
      </c>
      <c r="L41" s="6"/>
    </row>
    <row r="42" spans="2:12" x14ac:dyDescent="0.25">
      <c r="B42" s="10">
        <v>43846</v>
      </c>
      <c r="C42" s="11" t="s">
        <v>9</v>
      </c>
      <c r="D42" s="12">
        <v>2403</v>
      </c>
      <c r="E42" s="13" t="s">
        <v>14</v>
      </c>
      <c r="F42" s="13" t="s">
        <v>18</v>
      </c>
      <c r="G42" s="13">
        <v>31.2</v>
      </c>
      <c r="H42" s="13" t="s">
        <v>21</v>
      </c>
      <c r="I42" s="13" t="s">
        <v>2</v>
      </c>
      <c r="J42" s="13"/>
      <c r="K42" s="25" t="s">
        <v>62</v>
      </c>
      <c r="L42" s="6"/>
    </row>
    <row r="43" spans="2:12" x14ac:dyDescent="0.25">
      <c r="B43" s="10">
        <v>43846</v>
      </c>
      <c r="C43" s="11" t="s">
        <v>9</v>
      </c>
      <c r="D43" s="12">
        <v>2404</v>
      </c>
      <c r="E43" s="13" t="s">
        <v>14</v>
      </c>
      <c r="F43" s="13" t="s">
        <v>18</v>
      </c>
      <c r="G43" s="13">
        <v>25.2</v>
      </c>
      <c r="H43" s="13" t="s">
        <v>21</v>
      </c>
      <c r="I43" s="13" t="s">
        <v>2</v>
      </c>
      <c r="J43" s="13"/>
      <c r="K43" s="25" t="s">
        <v>45</v>
      </c>
      <c r="L43" s="6"/>
    </row>
    <row r="44" spans="2:12" s="4" customFormat="1" x14ac:dyDescent="0.25">
      <c r="B44" s="10">
        <v>43846</v>
      </c>
      <c r="C44" s="11" t="s">
        <v>9</v>
      </c>
      <c r="D44" s="12">
        <v>2405</v>
      </c>
      <c r="E44" s="13" t="s">
        <v>14</v>
      </c>
      <c r="F44" s="13" t="s">
        <v>18</v>
      </c>
      <c r="G44" s="13">
        <v>128.5</v>
      </c>
      <c r="H44" s="13" t="s">
        <v>21</v>
      </c>
      <c r="I44" s="13" t="s">
        <v>0</v>
      </c>
      <c r="J44" s="13"/>
      <c r="K44" s="26" t="s">
        <v>63</v>
      </c>
      <c r="L44" s="7"/>
    </row>
    <row r="45" spans="2:12" ht="45" x14ac:dyDescent="0.25">
      <c r="B45" s="10">
        <v>43846</v>
      </c>
      <c r="C45" s="11" t="s">
        <v>9</v>
      </c>
      <c r="D45" s="12">
        <v>2414</v>
      </c>
      <c r="E45" s="13" t="s">
        <v>14</v>
      </c>
      <c r="F45" s="13" t="s">
        <v>18</v>
      </c>
      <c r="G45" s="13">
        <v>47.9</v>
      </c>
      <c r="H45" s="13" t="s">
        <v>21</v>
      </c>
      <c r="I45" s="13" t="s">
        <v>2</v>
      </c>
      <c r="J45" s="13" t="s">
        <v>76</v>
      </c>
      <c r="K45" s="25" t="s">
        <v>65</v>
      </c>
      <c r="L45" s="6"/>
    </row>
    <row r="46" spans="2:12" ht="30" x14ac:dyDescent="0.25">
      <c r="B46" s="10">
        <v>43846</v>
      </c>
      <c r="C46" s="11" t="s">
        <v>9</v>
      </c>
      <c r="D46" s="12">
        <v>2415</v>
      </c>
      <c r="E46" s="13" t="s">
        <v>14</v>
      </c>
      <c r="F46" s="13" t="s">
        <v>18</v>
      </c>
      <c r="G46" s="13">
        <v>65.8</v>
      </c>
      <c r="H46" s="13" t="s">
        <v>21</v>
      </c>
      <c r="I46" s="13" t="s">
        <v>2</v>
      </c>
      <c r="J46" s="13" t="s">
        <v>76</v>
      </c>
      <c r="K46" s="25" t="s">
        <v>66</v>
      </c>
      <c r="L46" s="6"/>
    </row>
    <row r="47" spans="2:12" x14ac:dyDescent="0.25">
      <c r="B47" s="10">
        <v>43846</v>
      </c>
      <c r="C47" s="11" t="s">
        <v>9</v>
      </c>
      <c r="D47" s="12">
        <v>2416</v>
      </c>
      <c r="E47" s="13" t="s">
        <v>14</v>
      </c>
      <c r="F47" s="13" t="s">
        <v>18</v>
      </c>
      <c r="G47" s="13">
        <v>68.8</v>
      </c>
      <c r="H47" s="13" t="s">
        <v>21</v>
      </c>
      <c r="I47" s="13" t="s">
        <v>2</v>
      </c>
      <c r="J47" s="13"/>
      <c r="K47" s="25" t="s">
        <v>67</v>
      </c>
      <c r="L47" s="6"/>
    </row>
    <row r="48" spans="2:12" x14ac:dyDescent="0.25">
      <c r="B48" s="10">
        <v>43846</v>
      </c>
      <c r="C48" s="11" t="s">
        <v>9</v>
      </c>
      <c r="D48" s="12">
        <v>3001</v>
      </c>
      <c r="E48" s="13" t="s">
        <v>14</v>
      </c>
      <c r="F48" s="13" t="s">
        <v>18</v>
      </c>
      <c r="G48" s="13">
        <v>80.3</v>
      </c>
      <c r="H48" s="13" t="s">
        <v>21</v>
      </c>
      <c r="I48" s="13" t="s">
        <v>2</v>
      </c>
      <c r="J48" s="13"/>
      <c r="K48" s="25" t="s">
        <v>39</v>
      </c>
      <c r="L48" s="6"/>
    </row>
    <row r="49" spans="2:12" ht="30" x14ac:dyDescent="0.25">
      <c r="B49" s="10">
        <v>43846</v>
      </c>
      <c r="C49" s="11" t="s">
        <v>9</v>
      </c>
      <c r="D49" s="12">
        <v>4803</v>
      </c>
      <c r="E49" s="13" t="s">
        <v>16</v>
      </c>
      <c r="F49" s="13" t="s">
        <v>18</v>
      </c>
      <c r="G49" s="13">
        <v>63.8</v>
      </c>
      <c r="H49" s="13" t="s">
        <v>21</v>
      </c>
      <c r="I49" s="13" t="s">
        <v>2</v>
      </c>
      <c r="J49" s="13"/>
      <c r="K49" s="25" t="s">
        <v>68</v>
      </c>
      <c r="L49" s="6"/>
    </row>
    <row r="50" spans="2:12" s="4" customFormat="1" ht="30" x14ac:dyDescent="0.25">
      <c r="B50" s="10">
        <v>43846</v>
      </c>
      <c r="C50" s="11" t="s">
        <v>9</v>
      </c>
      <c r="D50" s="12">
        <v>4809</v>
      </c>
      <c r="E50" s="13" t="s">
        <v>16</v>
      </c>
      <c r="F50" s="13" t="s">
        <v>18</v>
      </c>
      <c r="G50" s="13">
        <v>233.5</v>
      </c>
      <c r="H50" s="13" t="s">
        <v>21</v>
      </c>
      <c r="I50" s="13" t="s">
        <v>2</v>
      </c>
      <c r="J50" s="13"/>
      <c r="K50" s="25" t="s">
        <v>78</v>
      </c>
      <c r="L50" s="7"/>
    </row>
    <row r="51" spans="2:12" x14ac:dyDescent="0.25">
      <c r="B51" s="10">
        <v>43846</v>
      </c>
      <c r="C51" s="11" t="s">
        <v>9</v>
      </c>
      <c r="D51" s="12">
        <v>4810</v>
      </c>
      <c r="E51" s="13" t="s">
        <v>16</v>
      </c>
      <c r="F51" s="13" t="s">
        <v>18</v>
      </c>
      <c r="G51" s="13">
        <v>217.2</v>
      </c>
      <c r="H51" s="13" t="s">
        <v>21</v>
      </c>
      <c r="I51" s="13" t="s">
        <v>2</v>
      </c>
      <c r="J51" s="13"/>
      <c r="K51" s="25" t="s">
        <v>39</v>
      </c>
      <c r="L51" s="7"/>
    </row>
    <row r="52" spans="2:12" ht="30" x14ac:dyDescent="0.25">
      <c r="B52" s="14" t="s">
        <v>24</v>
      </c>
      <c r="C52" s="11" t="s">
        <v>9</v>
      </c>
      <c r="D52" s="12">
        <v>1801</v>
      </c>
      <c r="E52" s="13" t="s">
        <v>11</v>
      </c>
      <c r="F52" s="13" t="s">
        <v>18</v>
      </c>
      <c r="G52" s="13">
        <v>101.5</v>
      </c>
      <c r="H52" s="13" t="s">
        <v>21</v>
      </c>
      <c r="I52" s="13" t="s">
        <v>2</v>
      </c>
      <c r="J52" s="13" t="s">
        <v>76</v>
      </c>
      <c r="K52" s="25" t="s">
        <v>37</v>
      </c>
      <c r="L52" s="7"/>
    </row>
    <row r="53" spans="2:12" x14ac:dyDescent="0.25">
      <c r="B53" s="14" t="s">
        <v>24</v>
      </c>
      <c r="C53" s="11" t="s">
        <v>9</v>
      </c>
      <c r="D53" s="12">
        <v>1802</v>
      </c>
      <c r="E53" s="13" t="s">
        <v>11</v>
      </c>
      <c r="F53" s="13" t="s">
        <v>18</v>
      </c>
      <c r="G53" s="13">
        <v>194.4</v>
      </c>
      <c r="H53" s="13" t="s">
        <v>21</v>
      </c>
      <c r="I53" s="13" t="s">
        <v>0</v>
      </c>
      <c r="J53" s="13"/>
      <c r="K53" s="25" t="s">
        <v>35</v>
      </c>
      <c r="L53" s="6"/>
    </row>
    <row r="54" spans="2:12" x14ac:dyDescent="0.25">
      <c r="B54" s="14" t="s">
        <v>24</v>
      </c>
      <c r="C54" s="11" t="s">
        <v>9</v>
      </c>
      <c r="D54" s="12">
        <v>1803</v>
      </c>
      <c r="E54" s="13" t="s">
        <v>11</v>
      </c>
      <c r="F54" s="13" t="s">
        <v>18</v>
      </c>
      <c r="G54" s="13">
        <v>210.6</v>
      </c>
      <c r="H54" s="13" t="s">
        <v>21</v>
      </c>
      <c r="I54" s="13" t="s">
        <v>2</v>
      </c>
      <c r="J54" s="13"/>
      <c r="K54" s="25" t="s">
        <v>38</v>
      </c>
      <c r="L54" s="7"/>
    </row>
    <row r="55" spans="2:12" s="4" customFormat="1" x14ac:dyDescent="0.25">
      <c r="B55" s="14" t="s">
        <v>24</v>
      </c>
      <c r="C55" s="11" t="s">
        <v>9</v>
      </c>
      <c r="D55" s="12">
        <v>1804</v>
      </c>
      <c r="E55" s="13" t="s">
        <v>11</v>
      </c>
      <c r="F55" s="13" t="s">
        <v>18</v>
      </c>
      <c r="G55" s="13">
        <v>211</v>
      </c>
      <c r="H55" s="13" t="s">
        <v>21</v>
      </c>
      <c r="I55" s="13" t="s">
        <v>2</v>
      </c>
      <c r="J55" s="13"/>
      <c r="K55" s="25" t="s">
        <v>32</v>
      </c>
      <c r="L55" s="7"/>
    </row>
    <row r="56" spans="2:12" s="4" customFormat="1" x14ac:dyDescent="0.25">
      <c r="B56" s="14" t="s">
        <v>24</v>
      </c>
      <c r="C56" s="11" t="s">
        <v>9</v>
      </c>
      <c r="D56" s="12">
        <v>1805</v>
      </c>
      <c r="E56" s="13" t="s">
        <v>11</v>
      </c>
      <c r="F56" s="13" t="s">
        <v>18</v>
      </c>
      <c r="G56" s="13">
        <v>194</v>
      </c>
      <c r="H56" s="13" t="s">
        <v>21</v>
      </c>
      <c r="I56" s="15" t="s">
        <v>2</v>
      </c>
      <c r="J56" s="15"/>
      <c r="K56" s="25" t="s">
        <v>39</v>
      </c>
      <c r="L56" s="7"/>
    </row>
    <row r="57" spans="2:12" x14ac:dyDescent="0.25">
      <c r="B57" s="14" t="s">
        <v>24</v>
      </c>
      <c r="C57" s="11" t="s">
        <v>9</v>
      </c>
      <c r="D57" s="12">
        <v>1806</v>
      </c>
      <c r="E57" s="13" t="s">
        <v>11</v>
      </c>
      <c r="F57" s="13" t="s">
        <v>18</v>
      </c>
      <c r="G57" s="13">
        <v>202</v>
      </c>
      <c r="H57" s="13" t="s">
        <v>21</v>
      </c>
      <c r="I57" s="13" t="s">
        <v>0</v>
      </c>
      <c r="J57" s="13"/>
      <c r="K57" s="25" t="s">
        <v>40</v>
      </c>
      <c r="L57" s="7"/>
    </row>
    <row r="58" spans="2:12" x14ac:dyDescent="0.25">
      <c r="B58" s="14" t="s">
        <v>24</v>
      </c>
      <c r="C58" s="11" t="s">
        <v>9</v>
      </c>
      <c r="D58" s="12">
        <v>1807</v>
      </c>
      <c r="E58" s="13" t="s">
        <v>11</v>
      </c>
      <c r="F58" s="13" t="s">
        <v>18</v>
      </c>
      <c r="G58" s="13">
        <v>186</v>
      </c>
      <c r="H58" s="13" t="s">
        <v>21</v>
      </c>
      <c r="I58" s="13" t="s">
        <v>2</v>
      </c>
      <c r="J58" s="13"/>
      <c r="K58" s="25" t="s">
        <v>41</v>
      </c>
      <c r="L58" s="6"/>
    </row>
    <row r="59" spans="2:12" x14ac:dyDescent="0.25">
      <c r="B59" s="14" t="s">
        <v>24</v>
      </c>
      <c r="C59" s="11" t="s">
        <v>9</v>
      </c>
      <c r="D59" s="12">
        <v>1808</v>
      </c>
      <c r="E59" s="13" t="s">
        <v>11</v>
      </c>
      <c r="F59" s="13" t="s">
        <v>18</v>
      </c>
      <c r="G59" s="13">
        <v>186</v>
      </c>
      <c r="H59" s="13" t="s">
        <v>21</v>
      </c>
      <c r="I59" s="13" t="s">
        <v>2</v>
      </c>
      <c r="J59" s="13"/>
      <c r="K59" s="25" t="s">
        <v>42</v>
      </c>
      <c r="L59" s="6"/>
    </row>
    <row r="60" spans="2:12" x14ac:dyDescent="0.25">
      <c r="B60" s="14" t="s">
        <v>24</v>
      </c>
      <c r="C60" s="11" t="s">
        <v>9</v>
      </c>
      <c r="D60" s="12">
        <v>1811</v>
      </c>
      <c r="E60" s="13" t="s">
        <v>11</v>
      </c>
      <c r="F60" s="13" t="s">
        <v>18</v>
      </c>
      <c r="G60" s="13">
        <v>170.5</v>
      </c>
      <c r="H60" s="13" t="s">
        <v>21</v>
      </c>
      <c r="I60" s="13" t="s">
        <v>0</v>
      </c>
      <c r="J60" s="13"/>
      <c r="K60" s="25" t="s">
        <v>33</v>
      </c>
      <c r="L60" s="6"/>
    </row>
    <row r="61" spans="2:12" x14ac:dyDescent="0.25">
      <c r="B61" s="14" t="s">
        <v>24</v>
      </c>
      <c r="C61" s="11" t="s">
        <v>9</v>
      </c>
      <c r="D61" s="12">
        <v>1812</v>
      </c>
      <c r="E61" s="13" t="s">
        <v>11</v>
      </c>
      <c r="F61" s="13" t="s">
        <v>18</v>
      </c>
      <c r="G61" s="13">
        <v>161.69999999999999</v>
      </c>
      <c r="H61" s="13" t="s">
        <v>21</v>
      </c>
      <c r="I61" s="13" t="s">
        <v>2</v>
      </c>
      <c r="J61" s="13"/>
      <c r="K61" s="25" t="s">
        <v>39</v>
      </c>
      <c r="L61" s="7"/>
    </row>
    <row r="62" spans="2:12" x14ac:dyDescent="0.25">
      <c r="B62" s="14" t="s">
        <v>24</v>
      </c>
      <c r="C62" s="11" t="s">
        <v>9</v>
      </c>
      <c r="D62" s="12">
        <v>1813</v>
      </c>
      <c r="E62" s="13" t="s">
        <v>11</v>
      </c>
      <c r="F62" s="13" t="s">
        <v>18</v>
      </c>
      <c r="G62" s="13">
        <v>190.7</v>
      </c>
      <c r="H62" s="13" t="s">
        <v>21</v>
      </c>
      <c r="I62" s="13" t="s">
        <v>2</v>
      </c>
      <c r="J62" s="13"/>
      <c r="K62" s="25" t="s">
        <v>43</v>
      </c>
      <c r="L62" s="6"/>
    </row>
    <row r="63" spans="2:12" ht="45" x14ac:dyDescent="0.25">
      <c r="B63" s="16" t="s">
        <v>24</v>
      </c>
      <c r="C63" s="30" t="s">
        <v>9</v>
      </c>
      <c r="D63" s="31">
        <v>1814</v>
      </c>
      <c r="E63" s="15" t="s">
        <v>11</v>
      </c>
      <c r="F63" s="15" t="s">
        <v>18</v>
      </c>
      <c r="G63" s="15">
        <v>186.1</v>
      </c>
      <c r="H63" s="15" t="s">
        <v>21</v>
      </c>
      <c r="I63" s="15" t="s">
        <v>0</v>
      </c>
      <c r="J63" s="13" t="s">
        <v>76</v>
      </c>
      <c r="K63" s="26" t="s">
        <v>75</v>
      </c>
      <c r="L63" s="6"/>
    </row>
    <row r="64" spans="2:12" x14ac:dyDescent="0.25">
      <c r="B64" s="14" t="s">
        <v>24</v>
      </c>
      <c r="C64" s="11" t="s">
        <v>9</v>
      </c>
      <c r="D64" s="12">
        <v>1815</v>
      </c>
      <c r="E64" s="13" t="s">
        <v>11</v>
      </c>
      <c r="F64" s="13" t="s">
        <v>18</v>
      </c>
      <c r="G64" s="13">
        <v>136.30000000000001</v>
      </c>
      <c r="H64" s="13" t="s">
        <v>21</v>
      </c>
      <c r="I64" s="15" t="s">
        <v>2</v>
      </c>
      <c r="J64" s="15"/>
      <c r="K64" s="25" t="s">
        <v>39</v>
      </c>
      <c r="L64" s="6"/>
    </row>
    <row r="65" spans="2:12" x14ac:dyDescent="0.25">
      <c r="B65" s="14" t="s">
        <v>24</v>
      </c>
      <c r="C65" s="11" t="s">
        <v>9</v>
      </c>
      <c r="D65" s="12">
        <v>1815.1</v>
      </c>
      <c r="E65" s="13" t="s">
        <v>11</v>
      </c>
      <c r="F65" s="13" t="s">
        <v>18</v>
      </c>
      <c r="G65" s="13">
        <v>65.2</v>
      </c>
      <c r="H65" s="13" t="s">
        <v>21</v>
      </c>
      <c r="I65" s="13" t="s">
        <v>2</v>
      </c>
      <c r="J65" s="13"/>
      <c r="K65" s="25" t="s">
        <v>39</v>
      </c>
      <c r="L65" s="6"/>
    </row>
    <row r="66" spans="2:12" ht="45" x14ac:dyDescent="0.25">
      <c r="B66" s="14" t="s">
        <v>24</v>
      </c>
      <c r="C66" s="11" t="s">
        <v>9</v>
      </c>
      <c r="D66" s="12">
        <v>1816</v>
      </c>
      <c r="E66" s="13" t="s">
        <v>11</v>
      </c>
      <c r="F66" s="13" t="s">
        <v>18</v>
      </c>
      <c r="G66" s="13">
        <v>187</v>
      </c>
      <c r="H66" s="13" t="s">
        <v>21</v>
      </c>
      <c r="I66" s="13" t="s">
        <v>2</v>
      </c>
      <c r="J66" s="13" t="s">
        <v>76</v>
      </c>
      <c r="K66" s="25" t="s">
        <v>52</v>
      </c>
      <c r="L66" s="6"/>
    </row>
    <row r="67" spans="2:12" x14ac:dyDescent="0.25">
      <c r="B67" s="14" t="s">
        <v>24</v>
      </c>
      <c r="C67" s="11" t="s">
        <v>9</v>
      </c>
      <c r="D67" s="12">
        <v>1817</v>
      </c>
      <c r="E67" s="13" t="s">
        <v>11</v>
      </c>
      <c r="F67" s="13" t="s">
        <v>18</v>
      </c>
      <c r="G67" s="13">
        <v>188</v>
      </c>
      <c r="H67" s="13" t="s">
        <v>21</v>
      </c>
      <c r="I67" s="13" t="s">
        <v>2</v>
      </c>
      <c r="J67" s="13"/>
      <c r="K67" s="25" t="s">
        <v>39</v>
      </c>
      <c r="L67" s="6"/>
    </row>
    <row r="68" spans="2:12" x14ac:dyDescent="0.25">
      <c r="B68" s="14" t="s">
        <v>24</v>
      </c>
      <c r="C68" s="11" t="s">
        <v>9</v>
      </c>
      <c r="D68" s="12">
        <v>1818</v>
      </c>
      <c r="E68" s="13" t="s">
        <v>11</v>
      </c>
      <c r="F68" s="13" t="s">
        <v>18</v>
      </c>
      <c r="G68" s="13">
        <v>195.6</v>
      </c>
      <c r="H68" s="13" t="s">
        <v>21</v>
      </c>
      <c r="I68" s="13" t="s">
        <v>2</v>
      </c>
      <c r="J68" s="13"/>
      <c r="K68" s="25" t="s">
        <v>39</v>
      </c>
      <c r="L68" s="6"/>
    </row>
    <row r="69" spans="2:12" x14ac:dyDescent="0.25">
      <c r="B69" s="14" t="s">
        <v>24</v>
      </c>
      <c r="C69" s="11" t="s">
        <v>9</v>
      </c>
      <c r="D69" s="12">
        <v>1819</v>
      </c>
      <c r="E69" s="13" t="s">
        <v>11</v>
      </c>
      <c r="F69" s="13" t="s">
        <v>18</v>
      </c>
      <c r="G69" s="13">
        <v>186.8</v>
      </c>
      <c r="H69" s="13" t="s">
        <v>21</v>
      </c>
      <c r="I69" s="13" t="s">
        <v>2</v>
      </c>
      <c r="J69" s="13"/>
      <c r="K69" s="25" t="s">
        <v>43</v>
      </c>
      <c r="L69" s="6"/>
    </row>
    <row r="70" spans="2:12" ht="30" x14ac:dyDescent="0.25">
      <c r="B70" s="14" t="s">
        <v>24</v>
      </c>
      <c r="C70" s="11" t="s">
        <v>9</v>
      </c>
      <c r="D70" s="12">
        <v>1820</v>
      </c>
      <c r="E70" s="13" t="s">
        <v>11</v>
      </c>
      <c r="F70" s="13" t="s">
        <v>18</v>
      </c>
      <c r="G70" s="13">
        <v>179</v>
      </c>
      <c r="H70" s="13" t="s">
        <v>21</v>
      </c>
      <c r="I70" s="13" t="s">
        <v>2</v>
      </c>
      <c r="J70" s="13" t="s">
        <v>76</v>
      </c>
      <c r="K70" s="25" t="s">
        <v>44</v>
      </c>
      <c r="L70" s="6"/>
    </row>
    <row r="71" spans="2:12" x14ac:dyDescent="0.25">
      <c r="B71" s="14" t="s">
        <v>24</v>
      </c>
      <c r="C71" s="11" t="s">
        <v>9</v>
      </c>
      <c r="D71" s="12">
        <v>1821</v>
      </c>
      <c r="E71" s="13" t="s">
        <v>11</v>
      </c>
      <c r="F71" s="13" t="s">
        <v>18</v>
      </c>
      <c r="G71" s="13">
        <v>162.4</v>
      </c>
      <c r="H71" s="13" t="s">
        <v>21</v>
      </c>
      <c r="I71" s="13" t="s">
        <v>2</v>
      </c>
      <c r="J71" s="13"/>
      <c r="K71" s="25" t="s">
        <v>39</v>
      </c>
      <c r="L71" s="6"/>
    </row>
    <row r="72" spans="2:12" ht="30" x14ac:dyDescent="0.25">
      <c r="B72" s="14" t="s">
        <v>24</v>
      </c>
      <c r="C72" s="11" t="s">
        <v>9</v>
      </c>
      <c r="D72" s="12">
        <v>1822</v>
      </c>
      <c r="E72" s="13" t="s">
        <v>11</v>
      </c>
      <c r="F72" s="13" t="s">
        <v>18</v>
      </c>
      <c r="G72" s="13">
        <v>119.3</v>
      </c>
      <c r="H72" s="13" t="s">
        <v>21</v>
      </c>
      <c r="I72" s="15" t="s">
        <v>2</v>
      </c>
      <c r="J72" s="15"/>
      <c r="K72" s="25" t="s">
        <v>77</v>
      </c>
      <c r="L72" s="6"/>
    </row>
    <row r="73" spans="2:12" x14ac:dyDescent="0.25">
      <c r="B73" s="14" t="s">
        <v>24</v>
      </c>
      <c r="C73" s="11" t="s">
        <v>9</v>
      </c>
      <c r="D73" s="12">
        <v>1823</v>
      </c>
      <c r="E73" s="13" t="s">
        <v>11</v>
      </c>
      <c r="F73" s="13" t="s">
        <v>18</v>
      </c>
      <c r="G73" s="13">
        <v>80.3</v>
      </c>
      <c r="H73" s="13" t="s">
        <v>21</v>
      </c>
      <c r="I73" s="13" t="s">
        <v>2</v>
      </c>
      <c r="J73" s="13"/>
      <c r="K73" s="25" t="s">
        <v>39</v>
      </c>
      <c r="L73" s="6"/>
    </row>
    <row r="74" spans="2:12" x14ac:dyDescent="0.25">
      <c r="B74" s="14" t="s">
        <v>24</v>
      </c>
      <c r="C74" s="11" t="s">
        <v>9</v>
      </c>
      <c r="D74" s="12">
        <v>1824</v>
      </c>
      <c r="E74" s="13" t="s">
        <v>11</v>
      </c>
      <c r="F74" s="13" t="s">
        <v>18</v>
      </c>
      <c r="G74" s="13">
        <v>81.2</v>
      </c>
      <c r="H74" s="13" t="s">
        <v>21</v>
      </c>
      <c r="I74" s="13" t="s">
        <v>2</v>
      </c>
      <c r="J74" s="13"/>
      <c r="K74" s="25" t="s">
        <v>45</v>
      </c>
      <c r="L74" s="6"/>
    </row>
    <row r="75" spans="2:12" x14ac:dyDescent="0.25">
      <c r="B75" s="14" t="s">
        <v>24</v>
      </c>
      <c r="C75" s="11" t="s">
        <v>9</v>
      </c>
      <c r="D75" s="12">
        <v>1825</v>
      </c>
      <c r="E75" s="13" t="s">
        <v>11</v>
      </c>
      <c r="F75" s="13" t="s">
        <v>18</v>
      </c>
      <c r="G75" s="13">
        <v>96</v>
      </c>
      <c r="H75" s="13" t="s">
        <v>21</v>
      </c>
      <c r="I75" s="13" t="s">
        <v>2</v>
      </c>
      <c r="J75" s="13"/>
      <c r="K75" s="25" t="s">
        <v>42</v>
      </c>
      <c r="L75" s="6"/>
    </row>
    <row r="76" spans="2:12" s="4" customFormat="1" x14ac:dyDescent="0.25">
      <c r="B76" s="14" t="s">
        <v>24</v>
      </c>
      <c r="C76" s="11" t="s">
        <v>9</v>
      </c>
      <c r="D76" s="12">
        <v>1826</v>
      </c>
      <c r="E76" s="13" t="s">
        <v>11</v>
      </c>
      <c r="F76" s="13" t="s">
        <v>18</v>
      </c>
      <c r="G76" s="13">
        <v>121.5</v>
      </c>
      <c r="H76" s="13" t="s">
        <v>21</v>
      </c>
      <c r="I76" s="13" t="s">
        <v>2</v>
      </c>
      <c r="J76" s="13"/>
      <c r="K76" s="25" t="s">
        <v>45</v>
      </c>
      <c r="L76" s="7"/>
    </row>
    <row r="77" spans="2:12" x14ac:dyDescent="0.25">
      <c r="B77" s="14" t="s">
        <v>24</v>
      </c>
      <c r="C77" s="11" t="s">
        <v>9</v>
      </c>
      <c r="D77" s="12">
        <v>1827</v>
      </c>
      <c r="E77" s="13" t="s">
        <v>11</v>
      </c>
      <c r="F77" s="13" t="s">
        <v>18</v>
      </c>
      <c r="G77" s="13">
        <v>121.4</v>
      </c>
      <c r="H77" s="13" t="s">
        <v>21</v>
      </c>
      <c r="I77" s="13" t="s">
        <v>2</v>
      </c>
      <c r="J77" s="13"/>
      <c r="K77" s="25" t="s">
        <v>42</v>
      </c>
      <c r="L77" s="6"/>
    </row>
    <row r="78" spans="2:12" x14ac:dyDescent="0.25">
      <c r="B78" s="14" t="s">
        <v>24</v>
      </c>
      <c r="C78" s="11" t="s">
        <v>9</v>
      </c>
      <c r="D78" s="12">
        <v>1828</v>
      </c>
      <c r="E78" s="13" t="s">
        <v>11</v>
      </c>
      <c r="F78" s="13" t="s">
        <v>18</v>
      </c>
      <c r="G78" s="13">
        <v>120</v>
      </c>
      <c r="H78" s="13" t="s">
        <v>21</v>
      </c>
      <c r="I78" s="13" t="s">
        <v>2</v>
      </c>
      <c r="J78" s="13"/>
      <c r="K78" s="25" t="s">
        <v>46</v>
      </c>
      <c r="L78" s="6"/>
    </row>
    <row r="79" spans="2:12" ht="45" x14ac:dyDescent="0.25">
      <c r="B79" s="14" t="s">
        <v>24</v>
      </c>
      <c r="C79" s="11" t="s">
        <v>9</v>
      </c>
      <c r="D79" s="12">
        <v>1829</v>
      </c>
      <c r="E79" s="13" t="s">
        <v>11</v>
      </c>
      <c r="F79" s="13" t="s">
        <v>18</v>
      </c>
      <c r="G79" s="13">
        <v>176</v>
      </c>
      <c r="H79" s="13" t="s">
        <v>21</v>
      </c>
      <c r="I79" s="13" t="s">
        <v>2</v>
      </c>
      <c r="J79" s="13" t="s">
        <v>76</v>
      </c>
      <c r="K79" s="25" t="s">
        <v>47</v>
      </c>
      <c r="L79" s="6"/>
    </row>
    <row r="80" spans="2:12" ht="45" x14ac:dyDescent="0.25">
      <c r="B80" s="14" t="s">
        <v>24</v>
      </c>
      <c r="C80" s="11" t="s">
        <v>9</v>
      </c>
      <c r="D80" s="12">
        <v>1830</v>
      </c>
      <c r="E80" s="13" t="s">
        <v>11</v>
      </c>
      <c r="F80" s="13" t="s">
        <v>18</v>
      </c>
      <c r="G80" s="13">
        <v>179.2</v>
      </c>
      <c r="H80" s="13" t="s">
        <v>21</v>
      </c>
      <c r="I80" s="13" t="s">
        <v>2</v>
      </c>
      <c r="J80" s="13" t="s">
        <v>76</v>
      </c>
      <c r="K80" s="25" t="s">
        <v>48</v>
      </c>
      <c r="L80" s="6"/>
    </row>
    <row r="81" spans="2:12" x14ac:dyDescent="0.25">
      <c r="B81" s="16" t="s">
        <v>24</v>
      </c>
      <c r="C81" s="11" t="s">
        <v>9</v>
      </c>
      <c r="D81" s="12">
        <v>3601</v>
      </c>
      <c r="E81" s="13" t="s">
        <v>15</v>
      </c>
      <c r="F81" s="13" t="s">
        <v>18</v>
      </c>
      <c r="G81" s="13">
        <v>96.1</v>
      </c>
      <c r="H81" s="13" t="s">
        <v>21</v>
      </c>
      <c r="I81" s="13" t="s">
        <v>2</v>
      </c>
      <c r="J81" s="13"/>
      <c r="K81" s="25" t="s">
        <v>51</v>
      </c>
      <c r="L81" s="7"/>
    </row>
    <row r="82" spans="2:12" x14ac:dyDescent="0.25">
      <c r="B82" s="14" t="s">
        <v>30</v>
      </c>
      <c r="C82" s="11" t="s">
        <v>9</v>
      </c>
      <c r="D82" s="12">
        <v>1200</v>
      </c>
      <c r="E82" s="13" t="s">
        <v>17</v>
      </c>
      <c r="F82" s="13" t="s">
        <v>18</v>
      </c>
      <c r="G82" s="13" t="s">
        <v>22</v>
      </c>
      <c r="H82" s="13" t="s">
        <v>21</v>
      </c>
      <c r="I82" s="13" t="s">
        <v>27</v>
      </c>
      <c r="J82" s="13"/>
      <c r="K82" s="25" t="s">
        <v>29</v>
      </c>
      <c r="L82" s="6"/>
    </row>
    <row r="83" spans="2:12" x14ac:dyDescent="0.25">
      <c r="B83" s="14" t="s">
        <v>30</v>
      </c>
      <c r="C83" s="11" t="s">
        <v>9</v>
      </c>
      <c r="D83" s="12">
        <v>1500</v>
      </c>
      <c r="E83" s="13" t="s">
        <v>10</v>
      </c>
      <c r="F83" s="13" t="s">
        <v>19</v>
      </c>
      <c r="G83" s="13" t="s">
        <v>22</v>
      </c>
      <c r="H83" s="13" t="s">
        <v>21</v>
      </c>
      <c r="I83" s="13" t="s">
        <v>27</v>
      </c>
      <c r="J83" s="13"/>
      <c r="K83" s="25" t="s">
        <v>29</v>
      </c>
      <c r="L83" s="6"/>
    </row>
    <row r="84" spans="2:12" x14ac:dyDescent="0.25">
      <c r="B84" s="14" t="s">
        <v>30</v>
      </c>
      <c r="C84" s="11" t="s">
        <v>12</v>
      </c>
      <c r="D84" s="12">
        <v>1800</v>
      </c>
      <c r="E84" s="13" t="s">
        <v>11</v>
      </c>
      <c r="F84" s="13" t="s">
        <v>19</v>
      </c>
      <c r="G84" s="13" t="s">
        <v>22</v>
      </c>
      <c r="H84" s="13" t="s">
        <v>21</v>
      </c>
      <c r="I84" s="13" t="s">
        <v>27</v>
      </c>
      <c r="J84" s="13"/>
      <c r="K84" s="25" t="s">
        <v>29</v>
      </c>
      <c r="L84" s="6"/>
    </row>
    <row r="85" spans="2:12" x14ac:dyDescent="0.25">
      <c r="B85" s="14" t="s">
        <v>30</v>
      </c>
      <c r="C85" s="11" t="s">
        <v>9</v>
      </c>
      <c r="D85" s="12">
        <v>1810</v>
      </c>
      <c r="E85" s="13" t="s">
        <v>11</v>
      </c>
      <c r="F85" s="13" t="s">
        <v>18</v>
      </c>
      <c r="G85" s="13" t="s">
        <v>22</v>
      </c>
      <c r="H85" s="13" t="s">
        <v>21</v>
      </c>
      <c r="I85" s="13" t="s">
        <v>27</v>
      </c>
      <c r="J85" s="13"/>
      <c r="K85" s="25" t="s">
        <v>29</v>
      </c>
      <c r="L85" s="6"/>
    </row>
    <row r="86" spans="2:12" x14ac:dyDescent="0.25">
      <c r="B86" s="14" t="s">
        <v>30</v>
      </c>
      <c r="C86" s="11" t="s">
        <v>9</v>
      </c>
      <c r="D86" s="12">
        <v>1842</v>
      </c>
      <c r="E86" s="13" t="s">
        <v>11</v>
      </c>
      <c r="F86" s="13" t="s">
        <v>18</v>
      </c>
      <c r="G86" s="13" t="s">
        <v>22</v>
      </c>
      <c r="H86" s="13" t="s">
        <v>21</v>
      </c>
      <c r="I86" s="13" t="s">
        <v>27</v>
      </c>
      <c r="J86" s="13"/>
      <c r="K86" s="25" t="s">
        <v>29</v>
      </c>
      <c r="L86" s="6"/>
    </row>
    <row r="87" spans="2:12" x14ac:dyDescent="0.25">
      <c r="B87" s="14" t="s">
        <v>30</v>
      </c>
      <c r="C87" s="11" t="s">
        <v>13</v>
      </c>
      <c r="D87" s="12">
        <v>3600</v>
      </c>
      <c r="E87" s="13" t="s">
        <v>15</v>
      </c>
      <c r="F87" s="13" t="s">
        <v>20</v>
      </c>
      <c r="G87" s="13" t="s">
        <v>22</v>
      </c>
      <c r="H87" s="13" t="s">
        <v>21</v>
      </c>
      <c r="I87" s="13" t="s">
        <v>27</v>
      </c>
      <c r="J87" s="13"/>
      <c r="K87" s="25" t="s">
        <v>29</v>
      </c>
      <c r="L87" s="6"/>
    </row>
    <row r="88" spans="2:12" s="4" customFormat="1" x14ac:dyDescent="0.25">
      <c r="B88" s="17"/>
      <c r="C88" s="18"/>
      <c r="D88" s="19"/>
      <c r="E88" s="20"/>
      <c r="F88" s="20"/>
      <c r="G88" s="20"/>
      <c r="H88" s="20"/>
      <c r="I88" s="20"/>
      <c r="J88" s="20"/>
      <c r="K88" s="27"/>
      <c r="L88" s="5"/>
    </row>
    <row r="89" spans="2:12" x14ac:dyDescent="0.25">
      <c r="H89" s="9" t="s">
        <v>26</v>
      </c>
      <c r="I89" s="24" t="s">
        <v>1</v>
      </c>
      <c r="K89" s="28">
        <f>COUNTIF($I$2:$I$87,"Retain")</f>
        <v>2</v>
      </c>
    </row>
    <row r="90" spans="2:12" x14ac:dyDescent="0.25">
      <c r="I90" s="24" t="s">
        <v>0</v>
      </c>
      <c r="K90" s="28">
        <f>COUNTIF($I$2:$I$87,"Replace")</f>
        <v>9</v>
      </c>
    </row>
    <row r="91" spans="2:12" x14ac:dyDescent="0.25">
      <c r="I91" s="24" t="s">
        <v>2</v>
      </c>
      <c r="K91" s="28">
        <f>COUNTIF($I$2:$I$87,"Clean and Line")</f>
        <v>69</v>
      </c>
    </row>
    <row r="92" spans="2:12" x14ac:dyDescent="0.25">
      <c r="I92" s="24" t="s">
        <v>27</v>
      </c>
      <c r="K92" s="28">
        <f>COUNTIF($I$2:$I$87,"Clean and Reinspect")</f>
        <v>6</v>
      </c>
    </row>
    <row r="94" spans="2:12" x14ac:dyDescent="0.25">
      <c r="I94" s="24" t="s">
        <v>76</v>
      </c>
      <c r="K94" s="28">
        <f>COUNTIF($J$2:$J$87,"Potentially Replace")</f>
        <v>13</v>
      </c>
    </row>
  </sheetData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64216EBD9D9B47892DF5D59E07DFC9" ma:contentTypeVersion="7" ma:contentTypeDescription="Create a new document." ma:contentTypeScope="" ma:versionID="33f67e59dcba5ca29ac4dbfb090a7b0b">
  <xsd:schema xmlns:xsd="http://www.w3.org/2001/XMLSchema" xmlns:xs="http://www.w3.org/2001/XMLSchema" xmlns:p="http://schemas.microsoft.com/office/2006/metadata/properties" xmlns:ns3="8963a07f-c558-4a01-a8b2-d0adca291a8d" xmlns:ns4="617a9102-563b-4e7b-a75c-80738392917d" targetNamespace="http://schemas.microsoft.com/office/2006/metadata/properties" ma:root="true" ma:fieldsID="8ae6fe0e432ff2f2c6de5dfc04b6440f" ns3:_="" ns4:_="">
    <xsd:import namespace="8963a07f-c558-4a01-a8b2-d0adca291a8d"/>
    <xsd:import namespace="617a9102-563b-4e7b-a75c-80738392917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3a07f-c558-4a01-a8b2-d0adca291a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a9102-563b-4e7b-a75c-807383929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2F03D8-2774-47B0-AA20-2EC5B99C84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E37B37-C395-4440-AFB6-8814AAF9E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63a07f-c558-4a01-a8b2-d0adca291a8d"/>
    <ds:schemaRef ds:uri="617a9102-563b-4e7b-a75c-8073839291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442A3-683F-4666-8C38-020D70043575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8963a07f-c558-4a01-a8b2-d0adca291a8d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617a9102-563b-4e7b-a75c-8073839291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Pipe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McLellan, Zack</dc:creator>
  <cp:lastModifiedBy>Purgason, Austin</cp:lastModifiedBy>
  <dcterms:created xsi:type="dcterms:W3CDTF">2020-03-24T14:06:26Z</dcterms:created>
  <dcterms:modified xsi:type="dcterms:W3CDTF">2020-11-06T19:33:22Z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0x010100C664216EBD9D9B47892DF5D59E07DFC9</vt:lpwstr>
  </property>
</Properties>
</file>